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ČOV , svazek obcí Hluboké-Krokočín-Újezd u Rosic\2021\závěrečný účet\"/>
    </mc:Choice>
  </mc:AlternateContent>
  <bookViews>
    <workbookView xWindow="0" yWindow="0" windowWidth="25200" windowHeight="109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9" i="1"/>
  <c r="F30" i="1" l="1"/>
  <c r="F24" i="1"/>
  <c r="C11" i="1"/>
  <c r="F31" i="1" l="1"/>
  <c r="F11" i="1" l="1"/>
  <c r="E11" i="1"/>
  <c r="D11" i="1"/>
  <c r="D8" i="1"/>
  <c r="D9" i="1" l="1"/>
  <c r="F23" i="1"/>
  <c r="F29" i="1" l="1"/>
  <c r="F28" i="1" l="1"/>
  <c r="F27" i="1"/>
  <c r="F26" i="1"/>
  <c r="F9" i="1"/>
  <c r="E9" i="1"/>
  <c r="C9" i="1"/>
  <c r="F25" i="1"/>
</calcChain>
</file>

<file path=xl/sharedStrings.xml><?xml version="1.0" encoding="utf-8"?>
<sst xmlns="http://schemas.openxmlformats.org/spreadsheetml/2006/main" count="49" uniqueCount="48">
  <si>
    <t xml:space="preserve">Schválený rozpočet  </t>
  </si>
  <si>
    <t>Rozpočtová opatření</t>
  </si>
  <si>
    <t>Upravený rozpočet</t>
  </si>
  <si>
    <t>Nedaňové příjmy</t>
  </si>
  <si>
    <t>Přijaté transfery</t>
  </si>
  <si>
    <t xml:space="preserve">Příjmy celkem </t>
  </si>
  <si>
    <t>Běžné výdaje</t>
  </si>
  <si>
    <t xml:space="preserve">Výdaje celkem </t>
  </si>
  <si>
    <t xml:space="preserve">Saldo příjmů a výdajů </t>
  </si>
  <si>
    <t>Třída 8 - Financování</t>
  </si>
  <si>
    <t xml:space="preserve">Příloha : </t>
  </si>
  <si>
    <t xml:space="preserve">Výsledek inventarizace : </t>
  </si>
  <si>
    <t>druh majetku</t>
  </si>
  <si>
    <t>přírustky</t>
  </si>
  <si>
    <t>úbytky</t>
  </si>
  <si>
    <t>DDNM</t>
  </si>
  <si>
    <t>Sam.movité věci</t>
  </si>
  <si>
    <t>Oprávky k DDNM</t>
  </si>
  <si>
    <t>Stavby</t>
  </si>
  <si>
    <t>Oprávky ke stavbám</t>
  </si>
  <si>
    <t>Oprávky k SMV</t>
  </si>
  <si>
    <t>DDHM</t>
  </si>
  <si>
    <t>Oprávky k DDHM</t>
  </si>
  <si>
    <t xml:space="preserve">Závěr zprávy : </t>
  </si>
  <si>
    <t xml:space="preserve">4, Vyúčtování fin. vztahů k rozpočtům krajů, obcí, DSO a vnitřní převody </t>
  </si>
  <si>
    <t xml:space="preserve">v Újezdě u Rosic dne : </t>
  </si>
  <si>
    <t>( § 17 zákona č. 250/2000 Sb., o rozpočtových pravidlech územních rozpočtů, 
 ve znění platných předpisů )</t>
  </si>
  <si>
    <t>2, Údaje o hospodaření s majetkem a další finanční operace</t>
  </si>
  <si>
    <t xml:space="preserve">vyvěšeno : </t>
  </si>
  <si>
    <t xml:space="preserve">sejmuto : </t>
  </si>
  <si>
    <t xml:space="preserve">Zveřejněno způsobem umožňujícím dálkový přístup : </t>
  </si>
  <si>
    <t>Pozemky, lesy</t>
  </si>
  <si>
    <t>Oprávky k odběratelům</t>
  </si>
  <si>
    <t>neinvestiční přijaté transfery od obcí</t>
  </si>
  <si>
    <t>pol. 4121</t>
  </si>
  <si>
    <t xml:space="preserve">nebyly zjištěny chyby a nedostatky,
</t>
  </si>
  <si>
    <t>Obce Hluboké 46.400,- Kč
obec Krokočín 46.000,- Kč
obec Újezd u Rosic 53.600,- Kč</t>
  </si>
  <si>
    <t>Návrh závěrečného účtu Svazku obcí Hluboké, Krokočín,
Újezd u Rosic za rok 2021</t>
  </si>
  <si>
    <t>1, Údaje o plnění příjmů a výdajů za rok 2021</t>
  </si>
  <si>
    <t>Skutečnost  k 31.12.2021</t>
  </si>
  <si>
    <t>Zůstatek finančních prostředků na účtě ke dni 31.12.2021</t>
  </si>
  <si>
    <t>Výkaz pro hodnocení plnění rozpočtu FIN 2-12 M k 31.12.2021</t>
  </si>
  <si>
    <t>Ke dni 31.12.2021  byla provedena inventarizace majetku a závazků.
 Při inventarizaci nebyly zjištěny rozdíly mezi skutečným stavem a stavem účetním.</t>
  </si>
  <si>
    <t>stav k 1.1.2021</t>
  </si>
  <si>
    <t>stav k 31.12.2021</t>
  </si>
  <si>
    <t>3, Zpráva o výsledku přezkoumání hospodaření  DSO za rok 2021</t>
  </si>
  <si>
    <t>Přezkoumání hospodaření bylo provedeno na základě žádosti Svazku obcí  v souladu se zák. č. 420/2004 Sb., o přezkoumání hospodaření ÚSC a DSO pracovníky odboru kontroly KÚ Jihomoravského kraje dne  14.2.2022</t>
  </si>
  <si>
    <t>Zpráva o výsledku přezkoumání hospodaření DSO za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</si>
</sst>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4" fontId="1" fillId="0" borderId="1" xfId="0" applyNumberFormat="1" applyFont="1" applyBorder="1"/>
    <xf numFmtId="0" fontId="0" fillId="0" borderId="2" xfId="0" applyBorder="1"/>
    <xf numFmtId="4" fontId="3" fillId="0" borderId="3" xfId="0" applyNumberFormat="1" applyFont="1" applyBorder="1" applyAlignment="1">
      <alignment horizontal="justify" vertical="center" wrapText="1"/>
    </xf>
    <xf numFmtId="4" fontId="3" fillId="0" borderId="4" xfId="0" applyNumberFormat="1" applyFont="1" applyBorder="1" applyAlignment="1">
      <alignment horizontal="justify" vertical="center" wrapText="1"/>
    </xf>
    <xf numFmtId="4" fontId="0" fillId="0" borderId="6" xfId="0" applyNumberFormat="1" applyBorder="1"/>
    <xf numFmtId="4" fontId="0" fillId="0" borderId="3" xfId="0" applyNumberForma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0" fillId="0" borderId="10" xfId="0" applyBorder="1" applyAlignment="1"/>
    <xf numFmtId="0" fontId="2" fillId="0" borderId="10" xfId="0" applyFont="1" applyBorder="1" applyAlignment="1"/>
    <xf numFmtId="4" fontId="2" fillId="0" borderId="10" xfId="0" applyNumberFormat="1" applyFont="1" applyBorder="1" applyAlignment="1"/>
    <xf numFmtId="0" fontId="0" fillId="0" borderId="0" xfId="0" applyFill="1" applyBorder="1"/>
    <xf numFmtId="4" fontId="0" fillId="0" borderId="4" xfId="0" applyNumberFormat="1" applyBorder="1"/>
    <xf numFmtId="0" fontId="0" fillId="0" borderId="5" xfId="0" applyBorder="1"/>
    <xf numFmtId="4" fontId="1" fillId="0" borderId="6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6" fillId="0" borderId="5" xfId="0" applyFont="1" applyBorder="1" applyAlignment="1">
      <alignment horizontal="justify" vertical="center"/>
    </xf>
    <xf numFmtId="4" fontId="0" fillId="0" borderId="1" xfId="0" applyNumberFormat="1" applyFont="1" applyBorder="1"/>
    <xf numFmtId="4" fontId="0" fillId="0" borderId="6" xfId="0" applyNumberFormat="1" applyFont="1" applyBorder="1"/>
    <xf numFmtId="0" fontId="6" fillId="0" borderId="5" xfId="0" applyFont="1" applyFill="1" applyBorder="1" applyAlignment="1">
      <alignment horizontal="justify" vertical="center"/>
    </xf>
    <xf numFmtId="4" fontId="8" fillId="0" borderId="1" xfId="0" applyNumberFormat="1" applyFont="1" applyBorder="1"/>
    <xf numFmtId="4" fontId="0" fillId="0" borderId="3" xfId="0" applyNumberFormat="1" applyFont="1" applyBorder="1"/>
    <xf numFmtId="0" fontId="0" fillId="0" borderId="0" xfId="0" applyFont="1" applyFill="1" applyBorder="1"/>
    <xf numFmtId="4" fontId="8" fillId="0" borderId="4" xfId="0" applyNumberFormat="1" applyFont="1" applyBorder="1"/>
    <xf numFmtId="0" fontId="5" fillId="0" borderId="7" xfId="0" applyFont="1" applyBorder="1"/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0" fillId="0" borderId="14" xfId="0" applyNumberFormat="1" applyBorder="1"/>
    <xf numFmtId="0" fontId="0" fillId="0" borderId="15" xfId="0" applyBorder="1"/>
    <xf numFmtId="0" fontId="0" fillId="0" borderId="13" xfId="0" applyBorder="1"/>
    <xf numFmtId="14" fontId="0" fillId="0" borderId="0" xfId="0" applyNumberFormat="1"/>
    <xf numFmtId="0" fontId="2" fillId="2" borderId="5" xfId="0" applyFont="1" applyFill="1" applyBorder="1"/>
    <xf numFmtId="4" fontId="2" fillId="2" borderId="1" xfId="0" applyNumberFormat="1" applyFont="1" applyFill="1" applyBorder="1"/>
    <xf numFmtId="4" fontId="2" fillId="2" borderId="6" xfId="0" applyNumberFormat="1" applyFont="1" applyFill="1" applyBorder="1"/>
    <xf numFmtId="0" fontId="7" fillId="2" borderId="7" xfId="0" applyFont="1" applyFill="1" applyBorder="1" applyAlignment="1">
      <alignment horizontal="justify" vertical="center"/>
    </xf>
    <xf numFmtId="4" fontId="2" fillId="2" borderId="8" xfId="0" applyNumberFormat="1" applyFont="1" applyFill="1" applyBorder="1"/>
    <xf numFmtId="4" fontId="2" fillId="2" borderId="9" xfId="0" applyNumberFormat="1" applyFont="1" applyFill="1" applyBorder="1"/>
    <xf numFmtId="4" fontId="8" fillId="0" borderId="8" xfId="0" applyNumberFormat="1" applyFont="1" applyBorder="1"/>
    <xf numFmtId="4" fontId="8" fillId="0" borderId="3" xfId="0" applyNumberFormat="1" applyFon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" fontId="5" fillId="0" borderId="11" xfId="0" applyNumberFormat="1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" fontId="9" fillId="0" borderId="0" xfId="0" applyNumberFormat="1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0"/>
  <sheetViews>
    <sheetView tabSelected="1" workbookViewId="0">
      <selection activeCell="E48" sqref="E48"/>
    </sheetView>
  </sheetViews>
  <sheetFormatPr defaultRowHeight="15" x14ac:dyDescent="0.25"/>
  <cols>
    <col min="2" max="2" width="20.28515625" customWidth="1"/>
    <col min="3" max="3" width="13.28515625" style="1" customWidth="1"/>
    <col min="4" max="4" width="14" style="1" customWidth="1"/>
    <col min="5" max="5" width="12.42578125" style="1" customWidth="1"/>
    <col min="6" max="6" width="15.5703125" style="1" customWidth="1"/>
    <col min="8" max="8" width="11.42578125" bestFit="1" customWidth="1"/>
    <col min="18" max="18" width="10" bestFit="1" customWidth="1"/>
  </cols>
  <sheetData>
    <row r="2" spans="2:8" x14ac:dyDescent="0.25">
      <c r="B2" s="49" t="s">
        <v>37</v>
      </c>
      <c r="C2" s="50"/>
      <c r="D2" s="50"/>
      <c r="E2" s="50"/>
      <c r="F2" s="50"/>
    </row>
    <row r="3" spans="2:8" x14ac:dyDescent="0.25">
      <c r="B3" s="50"/>
      <c r="C3" s="50"/>
      <c r="D3" s="50"/>
      <c r="E3" s="50"/>
      <c r="F3" s="50"/>
    </row>
    <row r="4" spans="2:8" ht="27.75" customHeight="1" x14ac:dyDescent="0.25">
      <c r="B4" s="51" t="s">
        <v>26</v>
      </c>
      <c r="C4" s="52"/>
      <c r="D4" s="52"/>
      <c r="E4" s="52"/>
      <c r="F4" s="52"/>
    </row>
    <row r="5" spans="2:8" ht="15.75" thickBot="1" x14ac:dyDescent="0.3">
      <c r="B5" s="58" t="s">
        <v>38</v>
      </c>
      <c r="C5" s="58"/>
      <c r="D5" s="58"/>
    </row>
    <row r="6" spans="2:8" ht="31.5" x14ac:dyDescent="0.25">
      <c r="B6" s="4"/>
      <c r="C6" s="5" t="s">
        <v>0</v>
      </c>
      <c r="D6" s="5" t="s">
        <v>1</v>
      </c>
      <c r="E6" s="5" t="s">
        <v>2</v>
      </c>
      <c r="F6" s="6" t="s">
        <v>39</v>
      </c>
    </row>
    <row r="7" spans="2:8" x14ac:dyDescent="0.25">
      <c r="B7" s="25" t="s">
        <v>3</v>
      </c>
      <c r="C7" s="26">
        <v>1100600</v>
      </c>
      <c r="D7" s="29">
        <v>0</v>
      </c>
      <c r="E7" s="26">
        <v>1100600</v>
      </c>
      <c r="F7" s="27">
        <v>969015.03</v>
      </c>
    </row>
    <row r="8" spans="2:8" x14ac:dyDescent="0.25">
      <c r="B8" s="25" t="s">
        <v>4</v>
      </c>
      <c r="C8" s="26">
        <v>146000</v>
      </c>
      <c r="D8" s="26">
        <f>E8-C8</f>
        <v>0</v>
      </c>
      <c r="E8" s="26">
        <v>146000</v>
      </c>
      <c r="F8" s="27">
        <v>146000</v>
      </c>
    </row>
    <row r="9" spans="2:8" x14ac:dyDescent="0.25">
      <c r="B9" s="41" t="s">
        <v>5</v>
      </c>
      <c r="C9" s="42">
        <f>SUM(C7:C8)</f>
        <v>1246600</v>
      </c>
      <c r="D9" s="42">
        <f>SUM(D7:D8)</f>
        <v>0</v>
      </c>
      <c r="E9" s="42">
        <f>SUM(E7:E8)</f>
        <v>1246600</v>
      </c>
      <c r="F9" s="43">
        <f>SUM(F7:F8)</f>
        <v>1115015.03</v>
      </c>
      <c r="H9" s="1"/>
    </row>
    <row r="10" spans="2:8" x14ac:dyDescent="0.25">
      <c r="B10" s="28" t="s">
        <v>6</v>
      </c>
      <c r="C10" s="26">
        <v>1246600</v>
      </c>
      <c r="D10" s="26">
        <v>0</v>
      </c>
      <c r="E10" s="26">
        <v>1246600</v>
      </c>
      <c r="F10" s="27">
        <v>1194542.49</v>
      </c>
    </row>
    <row r="11" spans="2:8" ht="15.75" thickBot="1" x14ac:dyDescent="0.3">
      <c r="B11" s="44" t="s">
        <v>7</v>
      </c>
      <c r="C11" s="45">
        <f>SUM(C10:C10)</f>
        <v>1246600</v>
      </c>
      <c r="D11" s="45">
        <f>SUM(D10:D10)</f>
        <v>0</v>
      </c>
      <c r="E11" s="45">
        <f>SUM(E10:E10)</f>
        <v>1246600</v>
      </c>
      <c r="F11" s="46">
        <f>SUM(F10:F10)</f>
        <v>1194542.49</v>
      </c>
    </row>
    <row r="12" spans="2:8" ht="15.75" thickBot="1" x14ac:dyDescent="0.3"/>
    <row r="13" spans="2:8" ht="15.75" thickBot="1" x14ac:dyDescent="0.3">
      <c r="B13" s="39" t="s">
        <v>8</v>
      </c>
      <c r="C13" s="37"/>
      <c r="D13" s="30"/>
      <c r="E13" s="9"/>
      <c r="F13" s="10">
        <v>79527.460000000006</v>
      </c>
    </row>
    <row r="14" spans="2:8" ht="15.75" thickBot="1" x14ac:dyDescent="0.3">
      <c r="B14" s="38" t="s">
        <v>9</v>
      </c>
      <c r="C14" s="9"/>
      <c r="D14" s="9"/>
      <c r="E14" s="48"/>
      <c r="F14" s="32">
        <v>79527.460000000006</v>
      </c>
    </row>
    <row r="15" spans="2:8" x14ac:dyDescent="0.25">
      <c r="B15" s="12" t="s">
        <v>40</v>
      </c>
      <c r="C15" s="11"/>
      <c r="D15" s="11"/>
      <c r="E15" s="11"/>
      <c r="F15" s="13">
        <v>447291.05</v>
      </c>
    </row>
    <row r="16" spans="2:8" x14ac:dyDescent="0.25">
      <c r="B16" s="14" t="s">
        <v>10</v>
      </c>
      <c r="C16" s="59" t="s">
        <v>41</v>
      </c>
      <c r="D16" s="59"/>
      <c r="E16" s="59"/>
      <c r="F16" s="59"/>
    </row>
    <row r="17" spans="2:18" x14ac:dyDescent="0.25">
      <c r="B17" s="58" t="s">
        <v>27</v>
      </c>
      <c r="C17" s="58"/>
      <c r="D17" s="58"/>
      <c r="E17" s="58"/>
      <c r="F17" s="58"/>
    </row>
    <row r="18" spans="2:18" x14ac:dyDescent="0.25">
      <c r="B18" s="57" t="s">
        <v>42</v>
      </c>
      <c r="C18" s="60"/>
      <c r="D18" s="60"/>
      <c r="E18" s="60"/>
      <c r="F18" s="60"/>
    </row>
    <row r="19" spans="2:18" x14ac:dyDescent="0.25">
      <c r="B19" s="60"/>
      <c r="C19" s="60"/>
      <c r="D19" s="60"/>
      <c r="E19" s="60"/>
      <c r="F19" s="60"/>
    </row>
    <row r="20" spans="2:18" ht="15.75" thickBot="1" x14ac:dyDescent="0.3">
      <c r="B20" s="54" t="s">
        <v>11</v>
      </c>
      <c r="C20" s="54"/>
    </row>
    <row r="21" spans="2:18" x14ac:dyDescent="0.25">
      <c r="B21" s="4" t="s">
        <v>12</v>
      </c>
      <c r="C21" s="8" t="s">
        <v>43</v>
      </c>
      <c r="D21" s="8" t="s">
        <v>13</v>
      </c>
      <c r="E21" s="8" t="s">
        <v>14</v>
      </c>
      <c r="F21" s="15" t="s">
        <v>44</v>
      </c>
    </row>
    <row r="22" spans="2:18" x14ac:dyDescent="0.25">
      <c r="B22" s="16" t="s">
        <v>15</v>
      </c>
      <c r="C22" s="2">
        <v>21870.7</v>
      </c>
      <c r="D22" s="2"/>
      <c r="E22" s="2"/>
      <c r="F22" s="7">
        <v>21870.7</v>
      </c>
    </row>
    <row r="23" spans="2:18" x14ac:dyDescent="0.25">
      <c r="B23" s="16" t="s">
        <v>17</v>
      </c>
      <c r="C23" s="3">
        <f>C22</f>
        <v>21870.7</v>
      </c>
      <c r="D23" s="3"/>
      <c r="E23" s="3"/>
      <c r="F23" s="17">
        <f>F22</f>
        <v>21870.7</v>
      </c>
    </row>
    <row r="24" spans="2:18" x14ac:dyDescent="0.25">
      <c r="B24" s="16" t="s">
        <v>18</v>
      </c>
      <c r="C24" s="7">
        <v>109122388.56</v>
      </c>
      <c r="D24" s="2"/>
      <c r="E24" s="29"/>
      <c r="F24" s="7">
        <f>C24+D24</f>
        <v>109122388.56</v>
      </c>
      <c r="R24" s="1"/>
    </row>
    <row r="25" spans="2:18" x14ac:dyDescent="0.25">
      <c r="B25" s="16" t="s">
        <v>19</v>
      </c>
      <c r="C25" s="3">
        <v>8249161</v>
      </c>
      <c r="D25" s="3">
        <v>1364173</v>
      </c>
      <c r="E25" s="29"/>
      <c r="F25" s="17">
        <f>C25+D25</f>
        <v>9613334</v>
      </c>
      <c r="R25" s="1"/>
    </row>
    <row r="26" spans="2:18" x14ac:dyDescent="0.25">
      <c r="B26" s="16" t="s">
        <v>16</v>
      </c>
      <c r="C26" s="2">
        <v>12960605.35</v>
      </c>
      <c r="D26" s="2"/>
      <c r="E26" s="2"/>
      <c r="F26" s="7">
        <f>C26+D26</f>
        <v>12960605.35</v>
      </c>
      <c r="R26" s="1"/>
    </row>
    <row r="27" spans="2:18" x14ac:dyDescent="0.25">
      <c r="B27" s="16" t="s">
        <v>20</v>
      </c>
      <c r="C27" s="3">
        <v>2700397</v>
      </c>
      <c r="D27" s="3">
        <v>432060</v>
      </c>
      <c r="E27" s="3"/>
      <c r="F27" s="17">
        <f>C27+D27</f>
        <v>3132457</v>
      </c>
      <c r="R27" s="1"/>
    </row>
    <row r="28" spans="2:18" x14ac:dyDescent="0.25">
      <c r="B28" s="16" t="s">
        <v>21</v>
      </c>
      <c r="C28" s="2">
        <v>47778.6</v>
      </c>
      <c r="D28" s="2"/>
      <c r="E28" s="2"/>
      <c r="F28" s="7">
        <f>C28+D28-E28</f>
        <v>47778.6</v>
      </c>
      <c r="R28" s="1"/>
    </row>
    <row r="29" spans="2:18" x14ac:dyDescent="0.25">
      <c r="B29" s="16" t="s">
        <v>22</v>
      </c>
      <c r="C29" s="3">
        <f>C28</f>
        <v>47778.6</v>
      </c>
      <c r="D29" s="3"/>
      <c r="E29" s="3"/>
      <c r="F29" s="17">
        <f>C29+D29</f>
        <v>47778.6</v>
      </c>
      <c r="R29" s="1"/>
    </row>
    <row r="30" spans="2:18" x14ac:dyDescent="0.25">
      <c r="B30" s="16" t="s">
        <v>31</v>
      </c>
      <c r="C30" s="2">
        <v>101863.4</v>
      </c>
      <c r="D30" s="2"/>
      <c r="E30" s="2"/>
      <c r="F30" s="7">
        <f>C30+D30</f>
        <v>101863.4</v>
      </c>
    </row>
    <row r="31" spans="2:18" ht="15.75" thickBot="1" x14ac:dyDescent="0.3">
      <c r="B31" s="33" t="s">
        <v>32</v>
      </c>
      <c r="C31" s="18">
        <v>32643</v>
      </c>
      <c r="D31" s="18">
        <v>26952</v>
      </c>
      <c r="E31" s="47"/>
      <c r="F31" s="19">
        <f>C31+D31</f>
        <v>59595</v>
      </c>
    </row>
    <row r="32" spans="2:18" x14ac:dyDescent="0.25">
      <c r="B32" s="31"/>
      <c r="C32" s="23"/>
      <c r="D32" s="23"/>
      <c r="E32" s="23"/>
      <c r="F32" s="23"/>
    </row>
    <row r="33" spans="2:6" x14ac:dyDescent="0.25">
      <c r="B33" s="20" t="s">
        <v>45</v>
      </c>
      <c r="C33" s="20"/>
      <c r="D33" s="20"/>
      <c r="E33" s="20"/>
      <c r="F33" s="20"/>
    </row>
    <row r="34" spans="2:6" ht="43.5" customHeight="1" x14ac:dyDescent="0.25">
      <c r="B34" s="55" t="s">
        <v>46</v>
      </c>
      <c r="C34" s="55"/>
      <c r="D34" s="55"/>
      <c r="E34" s="55"/>
      <c r="F34" s="55"/>
    </row>
    <row r="35" spans="2:6" x14ac:dyDescent="0.25">
      <c r="B35" s="22" t="s">
        <v>23</v>
      </c>
      <c r="C35" s="21"/>
      <c r="D35" s="21"/>
      <c r="E35" s="21"/>
      <c r="F35" s="21"/>
    </row>
    <row r="36" spans="2:6" ht="33.75" customHeight="1" x14ac:dyDescent="0.25">
      <c r="B36" s="64" t="s">
        <v>35</v>
      </c>
      <c r="C36" s="64"/>
      <c r="D36" s="64"/>
      <c r="E36" s="64"/>
      <c r="F36" s="64"/>
    </row>
    <row r="37" spans="2:6" x14ac:dyDescent="0.25">
      <c r="B37" t="s">
        <v>10</v>
      </c>
      <c r="C37" s="53" t="s">
        <v>47</v>
      </c>
      <c r="D37" s="53"/>
      <c r="E37" s="53"/>
      <c r="F37" s="53"/>
    </row>
    <row r="39" spans="2:6" x14ac:dyDescent="0.25">
      <c r="B39" s="54" t="s">
        <v>24</v>
      </c>
      <c r="C39" s="54"/>
      <c r="D39" s="54"/>
      <c r="E39" s="54"/>
      <c r="F39" s="54"/>
    </row>
    <row r="40" spans="2:6" ht="38.25" customHeight="1" x14ac:dyDescent="0.25">
      <c r="B40" s="34" t="s">
        <v>33</v>
      </c>
      <c r="C40" s="35" t="s">
        <v>34</v>
      </c>
      <c r="D40" s="36">
        <v>146000</v>
      </c>
      <c r="E40" s="61" t="s">
        <v>36</v>
      </c>
      <c r="F40" s="62"/>
    </row>
    <row r="41" spans="2:6" x14ac:dyDescent="0.25">
      <c r="B41" s="63"/>
      <c r="C41" s="63"/>
      <c r="D41" s="63"/>
      <c r="E41" s="63"/>
      <c r="F41" s="63"/>
    </row>
    <row r="42" spans="2:6" x14ac:dyDescent="0.25">
      <c r="B42" s="60" t="s">
        <v>25</v>
      </c>
      <c r="C42" s="60"/>
      <c r="D42" s="24">
        <v>44613</v>
      </c>
    </row>
    <row r="44" spans="2:6" x14ac:dyDescent="0.25">
      <c r="B44" t="s">
        <v>28</v>
      </c>
      <c r="C44" s="40">
        <v>44614</v>
      </c>
    </row>
    <row r="45" spans="2:6" x14ac:dyDescent="0.25">
      <c r="B45" t="s">
        <v>29</v>
      </c>
      <c r="C45" s="40"/>
    </row>
    <row r="47" spans="2:6" x14ac:dyDescent="0.25">
      <c r="B47" s="56" t="s">
        <v>30</v>
      </c>
      <c r="C47" s="56"/>
      <c r="D47" s="56"/>
      <c r="E47" s="40">
        <v>44614</v>
      </c>
    </row>
    <row r="49" spans="2:6" x14ac:dyDescent="0.25">
      <c r="B49" s="57"/>
      <c r="C49" s="57"/>
      <c r="D49" s="57"/>
      <c r="E49" s="57"/>
      <c r="F49" s="57"/>
    </row>
    <row r="50" spans="2:6" x14ac:dyDescent="0.25">
      <c r="B50" s="57"/>
      <c r="C50" s="57"/>
      <c r="D50" s="57"/>
      <c r="E50" s="57"/>
      <c r="F50" s="57"/>
    </row>
  </sheetData>
  <mergeCells count="16">
    <mergeCell ref="B47:D47"/>
    <mergeCell ref="B49:F50"/>
    <mergeCell ref="B5:D5"/>
    <mergeCell ref="C16:F16"/>
    <mergeCell ref="B17:F17"/>
    <mergeCell ref="B18:F19"/>
    <mergeCell ref="B42:C42"/>
    <mergeCell ref="E40:F40"/>
    <mergeCell ref="B41:F41"/>
    <mergeCell ref="B36:F36"/>
    <mergeCell ref="B2:F3"/>
    <mergeCell ref="B4:F4"/>
    <mergeCell ref="C37:F37"/>
    <mergeCell ref="B39:F39"/>
    <mergeCell ref="B20:C20"/>
    <mergeCell ref="B34:F34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2020-05-13T07:05:50Z</cp:lastPrinted>
  <dcterms:created xsi:type="dcterms:W3CDTF">2016-04-28T07:45:00Z</dcterms:created>
  <dcterms:modified xsi:type="dcterms:W3CDTF">2022-02-21T07:58:22Z</dcterms:modified>
</cp:coreProperties>
</file>